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<sst xmlns="http://schemas.openxmlformats.org/spreadsheetml/2006/main" count="45" uniqueCount="45">
  <si>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</si>
  <si>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NAQ010</t>
  </si>
  <si>
    <t xml:space="preserve">m²</t>
  </si>
  <si>
    <t xml:space="preserve">Aislamiento térmico por el exterior en fachada ventilada.</t>
  </si>
  <si>
    <r>
      <rPr>
        <sz val="8.25"/>
        <color rgb="FF000000"/>
        <rFont val="Arial"/>
        <family val="2"/>
      </rPr>
      <t xml:space="preserve">Aislamiento térmico por el exterior en fachada ventilada, formado por panel de lana de vidrio, hidrófobo, revestido por una de sus caras con velo de vidrio de color negro, Ultravent 032 "KNAUF INSULATION", de 50 mm de espesor, según UNE-EN 13162, resistencia térmica 1,55 m²K/W, conductividad térmica 0,032 W/(mK), colocado a tope y fijado mecánicamente.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</si>
  <si>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</si>
  <si>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</si>
  <si>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</si>
  <si>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</si>
  <si>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</si>
  <si>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</si>
  <si>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</si>
  <si>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mt16lki005e</t>
  </si>
  <si>
    <t xml:space="preserve">Ud</t>
  </si>
  <si>
    <t xml:space="preserve">Fijación mecánica de 100 mm de longitud, para paneles aislantes de la gama Ultravent "KNAUF INSULATION", colocados directamente sobre la superficie soporte.</t>
  </si>
  <si>
    <t xml:space="preserve">mt16lki010ibi</t>
  </si>
  <si>
    <t xml:space="preserve">m²</t>
  </si>
  <si>
    <t xml:space="preserve">Panel de lana de vidrio, hidrófobo, revestido por una de sus caras con velo de vidrio de color negro, Ultravent 032 "KNAUF INSULATION", de 50 mm de espesor, según UNE-EN 13162, con certificado de calidad del aire interior Eurofins Gold, resistencia térmica 1,55 m²K/W, conductividad térmica 0,032 W/(mK), Euroclase A1 de reacción al fuego según UNE-EN 13501-1, con código de designación MW-EN 13162-T4-WS-WL(P)-AFr10, de aplicación como aislante térmico y acústico en cerramientos de fachada ventilada. Las resinas empleadas en la fabricación no contienen formaldehído ni fenoles (E-Technology).</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</si>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</sst>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23" customWidth="1"/>
    <col min="3" max="3" width="3.06" customWidth="1"/>
    <col min="4" max="4" width="4.59" customWidth="1"/>
    <col min="5" max="5" width="73.27"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4</v>
      </c>
      <c r="H10" s="11"/>
      <c r="I10" s="12">
        <v>0.43</v>
      </c>
      <c r="J10" s="12">
        <f ca="1">ROUND(INDIRECT(ADDRESS(ROW()+(0), COLUMN()+(-3), 1))*INDIRECT(ADDRESS(ROW()+(0), COLUMN()+(-1), 1)), 2)</f>
        <v>1.72</v>
      </c>
    </row>
    <row r="11" spans="1:10" ht="76.50" thickBot="1" customHeight="1">
      <c r="A11" s="1" t="s">
        <v>15</v>
      </c>
      <c r="B11" s="1"/>
      <c r="C11" s="10" t="s">
        <v>16</v>
      </c>
      <c r="D11" s="10"/>
      <c r="E11" s="1" t="s">
        <v>17</v>
      </c>
      <c r="F11" s="1"/>
      <c r="G11" s="11">
        <v>1.05</v>
      </c>
      <c r="H11" s="11"/>
      <c r="I11" s="12">
        <v>11.47</v>
      </c>
      <c r="J11" s="12">
        <f ca="1">ROUND(INDIRECT(ADDRESS(ROW()+(0), COLUMN()+(-3), 1))*INDIRECT(ADDRESS(ROW()+(0), COLUMN()+(-1), 1)), 2)</f>
        <v>12.04</v>
      </c>
    </row>
    <row r="12" spans="1:10" ht="13.50" thickBot="1" customHeight="1">
      <c r="A12" s="1" t="s">
        <v>18</v>
      </c>
      <c r="B12" s="1"/>
      <c r="C12" s="10" t="s">
        <v>19</v>
      </c>
      <c r="D12" s="10"/>
      <c r="E12" s="1" t="s">
        <v>20</v>
      </c>
      <c r="F12" s="1"/>
      <c r="G12" s="13">
        <v>0.44</v>
      </c>
      <c r="H12" s="13"/>
      <c r="I12" s="14">
        <v>0.3</v>
      </c>
      <c r="J12" s="14">
        <f ca="1">ROUND(INDIRECT(ADDRESS(ROW()+(0), COLUMN()+(-3), 1))*INDIRECT(ADDRESS(ROW()+(0), COLUMN()+(-1), 1)), 2)</f>
        <v>0.13</v>
      </c>
    </row>
    <row r="13" spans="1:10" ht="13.50" thickBot="1" customHeight="1">
      <c r="A13" s="15"/>
      <c r="B13" s="15"/>
      <c r="C13" s="15"/>
      <c r="D13" s="15"/>
      <c r="E13" s="15"/>
      <c r="F13" s="15"/>
      <c r="G13" s="9" t="s">
        <v>21</v>
      </c>
      <c r="H13" s="9"/>
      <c r="I13" s="9"/>
      <c r="J13" s="17">
        <f ca="1">ROUND(SUM(INDIRECT(ADDRESS(ROW()+(-1), COLUMN()+(0), 1)),INDIRECT(ADDRESS(ROW()+(-2), COLUMN()+(0), 1)),INDIRECT(ADDRESS(ROW()+(-3), COLUMN()+(0), 1))), 2)</f>
        <v>13.89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0.087</v>
      </c>
      <c r="H15" s="11"/>
      <c r="I15" s="12">
        <v>20.48</v>
      </c>
      <c r="J15" s="12">
        <f ca="1">ROUND(INDIRECT(ADDRESS(ROW()+(0), COLUMN()+(-3), 1))*INDIRECT(ADDRESS(ROW()+(0), COLUMN()+(-1), 1)), 2)</f>
        <v>1.78</v>
      </c>
    </row>
    <row r="16" spans="1:10" ht="13.50" thickBot="1" customHeight="1">
      <c r="A16" s="1" t="s">
        <v>26</v>
      </c>
      <c r="B16" s="1"/>
      <c r="C16" s="10" t="s">
        <v>27</v>
      </c>
      <c r="D16" s="10"/>
      <c r="E16" s="1" t="s">
        <v>28</v>
      </c>
      <c r="F16" s="1"/>
      <c r="G16" s="13">
        <v>0.044</v>
      </c>
      <c r="H16" s="13"/>
      <c r="I16" s="14">
        <v>18.92</v>
      </c>
      <c r="J16" s="14">
        <f ca="1">ROUND(INDIRECT(ADDRESS(ROW()+(0), COLUMN()+(-3), 1))*INDIRECT(ADDRESS(ROW()+(0), COLUMN()+(-1), 1)), 2)</f>
        <v>0.83</v>
      </c>
    </row>
    <row r="17" spans="1:10" ht="13.50" thickBot="1" customHeight="1">
      <c r="A17" s="15"/>
      <c r="B17" s="15"/>
      <c r="C17" s="15"/>
      <c r="D17" s="15"/>
      <c r="E17" s="15"/>
      <c r="F17" s="15"/>
      <c r="G17" s="9" t="s">
        <v>29</v>
      </c>
      <c r="H17" s="9"/>
      <c r="I17" s="9"/>
      <c r="J17" s="17">
        <f ca="1">ROUND(SUM(INDIRECT(ADDRESS(ROW()+(-1), COLUMN()+(0), 1)),INDIRECT(ADDRESS(ROW()+(-2), COLUMN()+(0), 1))), 2)</f>
        <v>2.61</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16.5</v>
      </c>
      <c r="J19" s="14">
        <f ca="1">ROUND(INDIRECT(ADDRESS(ROW()+(0), COLUMN()+(-3), 1))*INDIRECT(ADDRESS(ROW()+(0), COLUMN()+(-1), 1))/100, 2)</f>
        <v>0.33</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16.83</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1.07202e+006</v>
      </c>
      <c r="G24" s="29"/>
      <c r="H24" s="29">
        <v>1.07202e+006</v>
      </c>
      <c r="I24" s="29"/>
      <c r="J24" s="29" t="s">
        <v>40</v>
      </c>
    </row>
    <row r="25" spans="1:10" ht="24.0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