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<sst xmlns="http://schemas.openxmlformats.org/spreadsheetml/2006/main" count="66" uniqueCount="66">
  <si>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</si>
  <si>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QTZ010</t>
  </si>
  <si>
    <t xml:space="preserve">m²</t>
  </si>
  <si>
    <t xml:space="preserve">Cubierta inclinada con cobertura de zinctitanio.</t>
  </si>
  <si>
    <r>
      <rPr>
        <sz val="8.25"/>
        <color rgb="FF000000"/>
        <rFont val="Arial"/>
        <family val="2"/>
      </rPr>
      <t xml:space="preserve">Cubierta inclinada con una pendiente media del 47%, formada por estructura portante (no incluida en este precio), film de polietileno que actúa como barrera de vapor y manta de lana mineral, no revestida, suministrada en rollos, manta sin revestir (Classic 044) "KNAUF INSULATION", de 80 mm de espesor como aislamiento térmico, dispuesto entre cabios de madera de 80x80 mm de sección. Cobertura compuesta por bandeja de zinctitanio, "RHEINZINK" Clic System, acabado natural, de 0,7 mm de espesor, ejecutado mediante el sistema de junta de listón a partir de material en banda de 650 mm de desarrollo, 565 mm entre ejes y juntas de 47 mm de altura, fijada mecánicamente sobre tablero OSB de virutas orientadas intercalando entre ambos una lámina de separación estructurada.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</si>
  <si>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</si>
  <si>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</si>
  <si>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</si>
  <si>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</si>
  <si>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</si>
  <si>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</si>
  <si>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</si>
  <si>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mt16png010c</t>
  </si>
  <si>
    <t xml:space="preserve">m²</t>
  </si>
  <si>
    <t xml:space="preserve">Film de polietileno de 0,15 mm de espesor y 138 g/m² de masa superficial.</t>
  </si>
  <si>
    <t xml:space="preserve">mt07mee040b</t>
  </si>
  <si>
    <t xml:space="preserve">m</t>
  </si>
  <si>
    <t xml:space="preserve">Cabio de pino silvestre (Pinus sylvestris), 80x80 mm.</t>
  </si>
  <si>
    <t xml:space="preserve">mt13eag023</t>
  </si>
  <si>
    <t xml:space="preserve">Ud</t>
  </si>
  <si>
    <t xml:space="preserve">Clavo de acero para fijación de rastrel de madera a soporte de hormigón o mortero.</t>
  </si>
  <si>
    <t xml:space="preserve">mt16lki020fdb</t>
  </si>
  <si>
    <t xml:space="preserve">m²</t>
  </si>
  <si>
    <t xml:space="preserve">Manta de lana mineral, no revestida, suministrada en rollos, manta sin revestir (Classic 044) "KNAUF INSULATION", de 80 mm de espesor, según UNE-EN 13162, con certificado de calidad del aire interior Eurofins Gold, resistencia térmica 1,8 m²K/W, conductividad térmica 0,044 W/(mK), Euroclase A1 de reacción al fuego, con código de designación MW-EN 13162-T1, de aplicación como aislante térmico y acústico en cubiertas Deck y cubiertas metálicas inclinadas con doble panel y aislamiento intermedio. Las resinas empleadas en la fabricación no contienen formaldehído ni fenoles (E-Technology).</t>
  </si>
  <si>
    <t xml:space="preserve">mt13blm020</t>
  </si>
  <si>
    <t xml:space="preserve">m²</t>
  </si>
  <si>
    <t xml:space="preserve">Tablero OSB de virutas orientadas, calidad hidrófuga 3 o superior, de 22 mm de espesor.</t>
  </si>
  <si>
    <t xml:space="preserve">mt13blm030</t>
  </si>
  <si>
    <t xml:space="preserve">Ud</t>
  </si>
  <si>
    <t xml:space="preserve">Clavo de acero para fijación de tablero de madera a soporte de madera.</t>
  </si>
  <si>
    <t xml:space="preserve">mt20wwr030</t>
  </si>
  <si>
    <t xml:space="preserve">m²</t>
  </si>
  <si>
    <t xml:space="preserve">Lámina de separación compuesta por lámina de difusión abierta (formada por 3 capas de polipropileno) con integración de lámina de polipropileno con estructura tridimensional.</t>
  </si>
  <si>
    <t xml:space="preserve">mt13ccz030g</t>
  </si>
  <si>
    <t xml:space="preserve">m²</t>
  </si>
  <si>
    <t xml:space="preserve">Bandeja de zinctitanio, "RHEINZINK" Clic System, acabado natural, de 0,7 mm de espesor, ejecutado mediante el sistema de junta de listón a partir de material en banda de 650 mm de desarrollo, 565 mm entre ejes y juntas de 47 mm de altura. Elementos de fijación propios del sistema formados por rieles de chapa de acero galvanizado de 1 mm de espesor y 500 mm de longitud, cubrejuntas longitudinal de 60 mm de ancho, realización de juntas transversales, remates y encuentros. Con certificado TÜV-Rheinland de conformidad con el catálogo de criterios QUALITY ZINC.</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</si>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</sst>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13.50" thickBot="1" customHeight="1">
      <c r="A10" s="1" t="s">
        <v>12</v>
      </c>
      <c r="B10" s="1"/>
      <c r="C10" s="10" t="s">
        <v>13</v>
      </c>
      <c r="D10" s="10"/>
      <c r="E10" s="1" t="s">
        <v>14</v>
      </c>
      <c r="F10" s="1"/>
      <c r="G10" s="11">
        <v>1.050000</v>
      </c>
      <c r="H10" s="11"/>
      <c r="I10" s="12">
        <v>0.300000</v>
      </c>
      <c r="J10" s="12">
        <f ca="1">ROUND(INDIRECT(ADDRESS(ROW()+(0), COLUMN()+(-3), 1))*INDIRECT(ADDRESS(ROW()+(0), COLUMN()+(-1), 1)), 2)</f>
        <v>0.320000</v>
      </c>
    </row>
    <row r="11" spans="1:10" ht="13.50" thickBot="1" customHeight="1">
      <c r="A11" s="1" t="s">
        <v>15</v>
      </c>
      <c r="B11" s="1"/>
      <c r="C11" s="10" t="s">
        <v>16</v>
      </c>
      <c r="D11" s="10"/>
      <c r="E11" s="1" t="s">
        <v>17</v>
      </c>
      <c r="F11" s="1"/>
      <c r="G11" s="11">
        <v>1.300000</v>
      </c>
      <c r="H11" s="11"/>
      <c r="I11" s="12">
        <v>3.700000</v>
      </c>
      <c r="J11" s="12">
        <f ca="1">ROUND(INDIRECT(ADDRESS(ROW()+(0), COLUMN()+(-3), 1))*INDIRECT(ADDRESS(ROW()+(0), COLUMN()+(-1), 1)), 2)</f>
        <v>4.810000</v>
      </c>
    </row>
    <row r="12" spans="1:10" ht="13.50" thickBot="1" customHeight="1">
      <c r="A12" s="1" t="s">
        <v>18</v>
      </c>
      <c r="B12" s="1"/>
      <c r="C12" s="10" t="s">
        <v>19</v>
      </c>
      <c r="D12" s="10"/>
      <c r="E12" s="1" t="s">
        <v>20</v>
      </c>
      <c r="F12" s="1"/>
      <c r="G12" s="11">
        <v>10.620000</v>
      </c>
      <c r="H12" s="11"/>
      <c r="I12" s="12">
        <v>0.070000</v>
      </c>
      <c r="J12" s="12">
        <f ca="1">ROUND(INDIRECT(ADDRESS(ROW()+(0), COLUMN()+(-3), 1))*INDIRECT(ADDRESS(ROW()+(0), COLUMN()+(-1), 1)), 2)</f>
        <v>0.740000</v>
      </c>
    </row>
    <row r="13" spans="1:10" ht="76.50" thickBot="1" customHeight="1">
      <c r="A13" s="1" t="s">
        <v>21</v>
      </c>
      <c r="B13" s="1"/>
      <c r="C13" s="10" t="s">
        <v>22</v>
      </c>
      <c r="D13" s="10"/>
      <c r="E13" s="1" t="s">
        <v>23</v>
      </c>
      <c r="F13" s="1"/>
      <c r="G13" s="11">
        <v>1.050000</v>
      </c>
      <c r="H13" s="11"/>
      <c r="I13" s="12">
        <v>2.950000</v>
      </c>
      <c r="J13" s="12">
        <f ca="1">ROUND(INDIRECT(ADDRESS(ROW()+(0), COLUMN()+(-3), 1))*INDIRECT(ADDRESS(ROW()+(0), COLUMN()+(-1), 1)), 2)</f>
        <v>3.100000</v>
      </c>
    </row>
    <row r="14" spans="1:10" ht="13.50" thickBot="1" customHeight="1">
      <c r="A14" s="1" t="s">
        <v>24</v>
      </c>
      <c r="B14" s="1"/>
      <c r="C14" s="10" t="s">
        <v>25</v>
      </c>
      <c r="D14" s="10"/>
      <c r="E14" s="1" t="s">
        <v>26</v>
      </c>
      <c r="F14" s="1"/>
      <c r="G14" s="11">
        <v>1.050000</v>
      </c>
      <c r="H14" s="11"/>
      <c r="I14" s="12">
        <v>8.000000</v>
      </c>
      <c r="J14" s="12">
        <f ca="1">ROUND(INDIRECT(ADDRESS(ROW()+(0), COLUMN()+(-3), 1))*INDIRECT(ADDRESS(ROW()+(0), COLUMN()+(-1), 1)), 2)</f>
        <v>8.400000</v>
      </c>
    </row>
    <row r="15" spans="1:10" ht="13.50" thickBot="1" customHeight="1">
      <c r="A15" s="1" t="s">
        <v>27</v>
      </c>
      <c r="B15" s="1"/>
      <c r="C15" s="10" t="s">
        <v>28</v>
      </c>
      <c r="D15" s="10"/>
      <c r="E15" s="1" t="s">
        <v>29</v>
      </c>
      <c r="F15" s="1"/>
      <c r="G15" s="11">
        <v>12.500000</v>
      </c>
      <c r="H15" s="11"/>
      <c r="I15" s="12">
        <v>0.040000</v>
      </c>
      <c r="J15" s="12">
        <f ca="1">ROUND(INDIRECT(ADDRESS(ROW()+(0), COLUMN()+(-3), 1))*INDIRECT(ADDRESS(ROW()+(0), COLUMN()+(-1), 1)), 2)</f>
        <v>0.500000</v>
      </c>
    </row>
    <row r="16" spans="1:10" ht="24.00" thickBot="1" customHeight="1">
      <c r="A16" s="1" t="s">
        <v>30</v>
      </c>
      <c r="B16" s="1"/>
      <c r="C16" s="10" t="s">
        <v>31</v>
      </c>
      <c r="D16" s="10"/>
      <c r="E16" s="1" t="s">
        <v>32</v>
      </c>
      <c r="F16" s="1"/>
      <c r="G16" s="11">
        <v>1.050000</v>
      </c>
      <c r="H16" s="11"/>
      <c r="I16" s="12">
        <v>6.000000</v>
      </c>
      <c r="J16" s="12">
        <f ca="1">ROUND(INDIRECT(ADDRESS(ROW()+(0), COLUMN()+(-3), 1))*INDIRECT(ADDRESS(ROW()+(0), COLUMN()+(-1), 1)), 2)</f>
        <v>6.300000</v>
      </c>
    </row>
    <row r="17" spans="1:10" ht="76.50" thickBot="1" customHeight="1">
      <c r="A17" s="1" t="s">
        <v>33</v>
      </c>
      <c r="B17" s="1"/>
      <c r="C17" s="10" t="s">
        <v>34</v>
      </c>
      <c r="D17" s="10"/>
      <c r="E17" s="1" t="s">
        <v>35</v>
      </c>
      <c r="F17" s="1"/>
      <c r="G17" s="13">
        <v>1.090000</v>
      </c>
      <c r="H17" s="13"/>
      <c r="I17" s="14">
        <v>63.060000</v>
      </c>
      <c r="J17" s="14">
        <f ca="1">ROUND(INDIRECT(ADDRESS(ROW()+(0), COLUMN()+(-3), 1))*INDIRECT(ADDRESS(ROW()+(0), COLUMN()+(-1), 1)), 2)</f>
        <v>68.740000</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92.910000</v>
      </c>
    </row>
    <row r="19" spans="1:10" ht="13.50" thickBot="1" customHeight="1">
      <c r="A19" s="15">
        <v>2.000000</v>
      </c>
      <c r="B19" s="15"/>
      <c r="C19" s="15"/>
      <c r="D19" s="15"/>
      <c r="E19" s="18" t="s">
        <v>37</v>
      </c>
      <c r="F19" s="18"/>
      <c r="G19" s="18"/>
      <c r="H19" s="18"/>
      <c r="I19" s="15"/>
      <c r="J19" s="15"/>
    </row>
    <row r="20" spans="1:10" ht="13.50" thickBot="1" customHeight="1">
      <c r="A20" s="1" t="s">
        <v>38</v>
      </c>
      <c r="B20" s="1"/>
      <c r="C20" s="10" t="s">
        <v>39</v>
      </c>
      <c r="D20" s="10"/>
      <c r="E20" s="1" t="s">
        <v>40</v>
      </c>
      <c r="F20" s="1"/>
      <c r="G20" s="11">
        <v>0.286000</v>
      </c>
      <c r="H20" s="11"/>
      <c r="I20" s="12">
        <v>19.110000</v>
      </c>
      <c r="J20" s="12">
        <f ca="1">ROUND(INDIRECT(ADDRESS(ROW()+(0), COLUMN()+(-3), 1))*INDIRECT(ADDRESS(ROW()+(0), COLUMN()+(-1), 1)), 2)</f>
        <v>5.470000</v>
      </c>
    </row>
    <row r="21" spans="1:10" ht="13.50" thickBot="1" customHeight="1">
      <c r="A21" s="1" t="s">
        <v>41</v>
      </c>
      <c r="B21" s="1"/>
      <c r="C21" s="10" t="s">
        <v>42</v>
      </c>
      <c r="D21" s="10"/>
      <c r="E21" s="1" t="s">
        <v>43</v>
      </c>
      <c r="F21" s="1"/>
      <c r="G21" s="11">
        <v>0.286000</v>
      </c>
      <c r="H21" s="11"/>
      <c r="I21" s="12">
        <v>17.530000</v>
      </c>
      <c r="J21" s="12">
        <f ca="1">ROUND(INDIRECT(ADDRESS(ROW()+(0), COLUMN()+(-3), 1))*INDIRECT(ADDRESS(ROW()+(0), COLUMN()+(-1), 1)), 2)</f>
        <v>5.010000</v>
      </c>
    </row>
    <row r="22" spans="1:10" ht="13.50" thickBot="1" customHeight="1">
      <c r="A22" s="1" t="s">
        <v>44</v>
      </c>
      <c r="B22" s="1"/>
      <c r="C22" s="10" t="s">
        <v>45</v>
      </c>
      <c r="D22" s="10"/>
      <c r="E22" s="1" t="s">
        <v>46</v>
      </c>
      <c r="F22" s="1"/>
      <c r="G22" s="11">
        <v>0.057000</v>
      </c>
      <c r="H22" s="11"/>
      <c r="I22" s="12">
        <v>19.110000</v>
      </c>
      <c r="J22" s="12">
        <f ca="1">ROUND(INDIRECT(ADDRESS(ROW()+(0), COLUMN()+(-3), 1))*INDIRECT(ADDRESS(ROW()+(0), COLUMN()+(-1), 1)), 2)</f>
        <v>1.090000</v>
      </c>
    </row>
    <row r="23" spans="1:10" ht="13.50" thickBot="1" customHeight="1">
      <c r="A23" s="1" t="s">
        <v>47</v>
      </c>
      <c r="B23" s="1"/>
      <c r="C23" s="10" t="s">
        <v>48</v>
      </c>
      <c r="D23" s="10"/>
      <c r="E23" s="1" t="s">
        <v>49</v>
      </c>
      <c r="F23" s="1"/>
      <c r="G23" s="13">
        <v>0.057000</v>
      </c>
      <c r="H23" s="13"/>
      <c r="I23" s="14">
        <v>17.530000</v>
      </c>
      <c r="J23" s="14">
        <f ca="1">ROUND(INDIRECT(ADDRESS(ROW()+(0), COLUMN()+(-3), 1))*INDIRECT(ADDRESS(ROW()+(0), COLUMN()+(-1), 1)), 2)</f>
        <v>1.000000</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 2)</f>
        <v>12.570000</v>
      </c>
    </row>
    <row r="25" spans="1:10" ht="13.50" thickBot="1" customHeight="1">
      <c r="A25" s="15">
        <v>3.000000</v>
      </c>
      <c r="B25" s="15"/>
      <c r="C25" s="15"/>
      <c r="D25" s="15"/>
      <c r="E25" s="18" t="s">
        <v>51</v>
      </c>
      <c r="F25" s="18"/>
      <c r="G25" s="18"/>
      <c r="H25" s="18"/>
      <c r="I25" s="15"/>
      <c r="J25" s="15"/>
    </row>
    <row r="26" spans="1:10" ht="13.50" thickBot="1" customHeight="1">
      <c r="A26" s="19"/>
      <c r="B26" s="19"/>
      <c r="C26" s="20" t="s">
        <v>52</v>
      </c>
      <c r="D26" s="20"/>
      <c r="E26" s="19" t="s">
        <v>53</v>
      </c>
      <c r="F26" s="19"/>
      <c r="G26" s="13">
        <v>2.000000</v>
      </c>
      <c r="H26" s="13"/>
      <c r="I26" s="14">
        <f ca="1">ROUND(SUM(INDIRECT(ADDRESS(ROW()+(-2), COLUMN()+(1), 1)),INDIRECT(ADDRESS(ROW()+(-8), COLUMN()+(1), 1))), 2)</f>
        <v>105.480000</v>
      </c>
      <c r="J26" s="14">
        <f ca="1">ROUND(INDIRECT(ADDRESS(ROW()+(0), COLUMN()+(-3), 1))*INDIRECT(ADDRESS(ROW()+(0), COLUMN()+(-1), 1))/100, 2)</f>
        <v>2.110000</v>
      </c>
    </row>
    <row r="27" spans="1:10" ht="13.50" thickBot="1" customHeight="1">
      <c r="A27" s="21" t="s">
        <v>54</v>
      </c>
      <c r="B27" s="21"/>
      <c r="C27" s="22"/>
      <c r="D27" s="22"/>
      <c r="E27" s="23"/>
      <c r="F27" s="23"/>
      <c r="G27" s="24" t="s">
        <v>55</v>
      </c>
      <c r="H27" s="24"/>
      <c r="I27" s="25"/>
      <c r="J27" s="26">
        <f ca="1">ROUND(SUM(INDIRECT(ADDRESS(ROW()+(-1), COLUMN()+(0), 1)),INDIRECT(ADDRESS(ROW()+(-3), COLUMN()+(0), 1)),INDIRECT(ADDRESS(ROW()+(-9), COLUMN()+(0), 1))), 2)</f>
        <v>107.590000</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1072015.000000</v>
      </c>
      <c r="G31" s="29"/>
      <c r="H31" s="29">
        <v>1072016.000000</v>
      </c>
      <c r="I31" s="29"/>
      <c r="J31" s="29" t="s">
        <v>61</v>
      </c>
    </row>
    <row r="32" spans="1:10" ht="24.00" thickBot="1" customHeight="1">
      <c r="A32" s="30" t="s">
        <v>62</v>
      </c>
      <c r="B32" s="30"/>
      <c r="C32" s="30"/>
      <c r="D32" s="30"/>
      <c r="E32" s="30"/>
      <c r="F32" s="31"/>
      <c r="G32" s="31"/>
      <c r="H32" s="31"/>
      <c r="I32" s="31"/>
      <c r="J32" s="31"/>
    </row>
    <row r="35" spans="1:1" ht="33.75" thickBot="1" customHeight="1">
      <c r="A35" s="1" t="s">
        <v>63</v>
      </c>
      <c r="B35" s="1"/>
      <c r="C35" s="1"/>
      <c r="D35" s="1"/>
      <c r="E35" s="1"/>
      <c r="F35" s="1"/>
      <c r="G35" s="1"/>
      <c r="H35" s="1"/>
      <c r="I35" s="1"/>
      <c r="J35" s="1"/>
    </row>
    <row r="36" spans="1:1" ht="33.75" thickBot="1" customHeight="1">
      <c r="A36" s="1" t="s">
        <v>64</v>
      </c>
      <c r="B36" s="1"/>
      <c r="C36" s="1"/>
      <c r="D36" s="1"/>
      <c r="E36" s="1"/>
      <c r="F36" s="1"/>
      <c r="G36" s="1"/>
      <c r="H36" s="1"/>
      <c r="I36" s="1"/>
      <c r="J36" s="1"/>
    </row>
    <row r="37" spans="1:1" ht="33.75" thickBot="1" customHeight="1">
      <c r="A37" s="1" t="s">
        <v>65</v>
      </c>
      <c r="B37" s="1"/>
      <c r="C37" s="1"/>
      <c r="D37" s="1"/>
      <c r="E37" s="1"/>
      <c r="F37" s="1"/>
      <c r="G37" s="1"/>
      <c r="H37" s="1"/>
      <c r="I37" s="1"/>
      <c r="J37" s="1"/>
    </row>
  </sheetData>
  <mergeCells count="9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