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<sst xmlns="http://schemas.openxmlformats.org/spreadsheetml/2006/main" count="47" uniqueCount="47">
  <si>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</si>
  <si>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RTI010</t>
  </si>
  <si>
    <t xml:space="preserve">m²</t>
  </si>
  <si>
    <t xml:space="preserve">Falso techo continuo agroalimentario de placas de poliestireno extruido.</t>
  </si>
  <si>
    <r>
      <rPr>
        <sz val="7.80"/>
        <color rgb="FF000000"/>
        <rFont val="Arial"/>
        <family val="2"/>
      </rPr>
      <t xml:space="preserve">Falso techo continuo </t>
    </r>
    <r>
      <rPr>
        <b/>
        <sz val="7.80"/>
        <color rgb="FF000000"/>
        <rFont val="Arial"/>
        <family val="2"/>
      </rPr>
      <t xml:space="preserve">suspendido</t>
    </r>
    <r>
      <rPr>
        <sz val="7.80"/>
        <color rgb="FF000000"/>
        <rFont val="Arial"/>
        <family val="2"/>
      </rPr>
      <t xml:space="preserve">, para uso agroalimentario,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paneles rígidos de poliestireno extruido de 2,5x0,6 m y 30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anclados a estructura auxiliar formada por tablero hidrófugo de densidad media (MDF), de fibras de madera y resinas sintéticas de 19 mm de espesor</t>
    </r>
    <r>
      <rPr>
        <sz val="7.80"/>
        <color rgb="FF000000"/>
        <rFont val="Arial"/>
        <family val="2"/>
      </rPr>
      <t xml:space="preserve"> fijado al soporte con </t>
    </r>
    <r>
      <rPr>
        <b/>
        <sz val="7.80"/>
        <color rgb="FF000000"/>
        <rFont val="Arial"/>
        <family val="2"/>
      </rPr>
      <t xml:space="preserve">varillas metálicas de 3 mm de diámetro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</si>
  <si>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</si>
  <si>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</si>
  <si>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</si>
  <si>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</si>
  <si>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</si>
  <si>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</si>
  <si>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</si>
  <si>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mt16pxp030a</t>
  </si>
  <si>
    <t xml:space="preserve">m²</t>
  </si>
  <si>
    <t xml:space="preserve">Panel rígido de poliestireno extruido para falsos techos agroalimentarios, según UNE-EN 13164, de superficie lisa y mecanizado lateral machihembrado, con acabado visto en color crema, de 2,5x0,6 m y 30 mm de espesor, resistencia térmica 0,9 m²K/W, conductividad térmica 0,034 W/(mK), Euroclase E de reacción al fuego, con código de designación XPS-EN 13164-T1-CS(10/Y)300-DLT(2)5-DS(T)-WL(T)0,7.</t>
  </si>
  <si>
    <t xml:space="preserve">mt12ftm010a</t>
  </si>
  <si>
    <t xml:space="preserve">m²</t>
  </si>
  <si>
    <t xml:space="preserve">Tablero hidrófugo de densidad media (MDF), de fibras de madera y resinas sintéticas de 19 mm de espesor, para revestir, utilizado en falsos techos agroalimentarios.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</si>
  <si>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</si>
  <si>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</si>
  <si>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</si>
  <si>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</si>
  <si>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</si>
  <si>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</si>
  <si>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</si>
  <si>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</si>
  <si>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</si>
  <si>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</si>
  <si>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</si>
  <si>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</si>
  <si>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</si>
  <si>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</si>
  <si>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</si>
  <si>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</si>
  <si>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</si>
  <si>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</si>
  <si>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</si>
  <si>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</si>
  <si>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</si>
  <si>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</si>
  <si>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</si>
  <si>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13164:2013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</si>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</sst>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1.46" customWidth="1"/>
    <col min="4" max="4" width="21.13" customWidth="1"/>
    <col min="5" max="5" width="31.62" customWidth="1"/>
    <col min="6" max="6" width="9.91" customWidth="1"/>
    <col min="7" max="7" width="2.19" customWidth="1"/>
    <col min="8" max="8" width="2.62" customWidth="1"/>
    <col min="9" max="9" width="7.29" customWidth="1"/>
    <col min="10" max="10" width="3.64" customWidth="1"/>
    <col min="11" max="11" width="3.79" customWidth="1"/>
    <col min="12" max="12" width="5.97" customWidth="1"/>
    <col min="13" max="13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60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1.050000</v>
      </c>
      <c r="I9" s="14"/>
      <c r="J9" s="14"/>
      <c r="K9" s="15">
        <v>7.070000</v>
      </c>
      <c r="L9" s="15"/>
      <c r="M9" s="15">
        <f ca="1">ROUND(INDIRECT(ADDRESS(ROW()+(0), COLUMN()+(-5), 1))*INDIRECT(ADDRESS(ROW()+(0), COLUMN()+(-2), 1)), 2)</f>
        <v>7.420000</v>
      </c>
    </row>
    <row r="10" spans="1:13" ht="31.2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1.050000</v>
      </c>
      <c r="I10" s="14"/>
      <c r="J10" s="14"/>
      <c r="K10" s="15">
        <v>7.190000</v>
      </c>
      <c r="L10" s="15"/>
      <c r="M10" s="15">
        <f ca="1">ROUND(INDIRECT(ADDRESS(ROW()+(0), COLUMN()+(-5), 1))*INDIRECT(ADDRESS(ROW()+(0), COLUMN()+(-2), 1)), 2)</f>
        <v>7.550000</v>
      </c>
    </row>
    <row r="11" spans="1:13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3.500000</v>
      </c>
      <c r="I11" s="14"/>
      <c r="J11" s="14"/>
      <c r="K11" s="15">
        <v>0.280000</v>
      </c>
      <c r="L11" s="15"/>
      <c r="M11" s="15">
        <f ca="1">ROUND(INDIRECT(ADDRESS(ROW()+(0), COLUMN()+(-5), 1))*INDIRECT(ADDRESS(ROW()+(0), COLUMN()+(-2), 1)), 2)</f>
        <v>0.980000</v>
      </c>
    </row>
    <row r="12" spans="1:13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6">
        <v>0.100000</v>
      </c>
      <c r="I12" s="16"/>
      <c r="J12" s="16"/>
      <c r="K12" s="17">
        <v>1.130000</v>
      </c>
      <c r="L12" s="17"/>
      <c r="M12" s="17">
        <f ca="1">ROUND(INDIRECT(ADDRESS(ROW()+(0), COLUMN()+(-5), 1))*INDIRECT(ADDRESS(ROW()+(0), COLUMN()+(-2), 1)), 2)</f>
        <v>0.110000</v>
      </c>
    </row>
    <row r="13" spans="1:13" ht="12.00" thickBot="1" customHeight="1">
      <c r="A13" s="18"/>
      <c r="B13" s="18"/>
      <c r="C13" s="18"/>
      <c r="D13" s="18"/>
      <c r="E13" s="18"/>
      <c r="F13" s="18"/>
      <c r="G13" s="18"/>
      <c r="H13" s="12" t="s">
        <v>24</v>
      </c>
      <c r="I13" s="12"/>
      <c r="J13" s="12"/>
      <c r="K13" s="12"/>
      <c r="L13" s="12"/>
      <c r="M13" s="20">
        <f ca="1">ROUND(SUM(INDIRECT(ADDRESS(ROW()+(-1), COLUMN()+(0), 1)),INDIRECT(ADDRESS(ROW()+(-2), COLUMN()+(0), 1)),INDIRECT(ADDRESS(ROW()+(-3), COLUMN()+(0), 1)),INDIRECT(ADDRESS(ROW()+(-4), COLUMN()+(0), 1))), 2)</f>
        <v>16.060000</v>
      </c>
    </row>
    <row r="14" spans="1:13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21"/>
      <c r="J14" s="21"/>
      <c r="K14" s="18"/>
      <c r="L14" s="18"/>
      <c r="M14" s="18"/>
    </row>
    <row r="15" spans="1:13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"/>
      <c r="H15" s="14">
        <v>0.341000</v>
      </c>
      <c r="I15" s="14"/>
      <c r="J15" s="14"/>
      <c r="K15" s="15">
        <v>17.820000</v>
      </c>
      <c r="L15" s="15"/>
      <c r="M15" s="15">
        <f ca="1">ROUND(INDIRECT(ADDRESS(ROW()+(0), COLUMN()+(-5), 1))*INDIRECT(ADDRESS(ROW()+(0), COLUMN()+(-2), 1)), 2)</f>
        <v>6.080000</v>
      </c>
    </row>
    <row r="16" spans="1:13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"/>
      <c r="H16" s="16">
        <v>0.341000</v>
      </c>
      <c r="I16" s="16"/>
      <c r="J16" s="16"/>
      <c r="K16" s="17">
        <v>16.130000</v>
      </c>
      <c r="L16" s="17"/>
      <c r="M16" s="17">
        <f ca="1">ROUND(INDIRECT(ADDRESS(ROW()+(0), COLUMN()+(-5), 1))*INDIRECT(ADDRESS(ROW()+(0), COLUMN()+(-2), 1)), 2)</f>
        <v>5.500000</v>
      </c>
    </row>
    <row r="17" spans="1:13" ht="12.00" thickBot="1" customHeight="1">
      <c r="A17" s="18"/>
      <c r="B17" s="18"/>
      <c r="C17" s="18"/>
      <c r="D17" s="18"/>
      <c r="E17" s="18"/>
      <c r="F17" s="18"/>
      <c r="G17" s="18"/>
      <c r="H17" s="12" t="s">
        <v>32</v>
      </c>
      <c r="I17" s="12"/>
      <c r="J17" s="12"/>
      <c r="K17" s="12"/>
      <c r="L17" s="12"/>
      <c r="M17" s="20">
        <f ca="1">ROUND(SUM(INDIRECT(ADDRESS(ROW()+(-1), COLUMN()+(0), 1)),INDIRECT(ADDRESS(ROW()+(-2), COLUMN()+(0), 1))), 2)</f>
        <v>11.580000</v>
      </c>
    </row>
    <row r="18" spans="1:13" ht="12.0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21"/>
      <c r="J18" s="21"/>
      <c r="K18" s="18"/>
      <c r="L18" s="18"/>
      <c r="M18" s="18"/>
    </row>
    <row r="19" spans="1:13" ht="12.00" thickBot="1" customHeight="1">
      <c r="A19" s="22"/>
      <c r="B19" s="23" t="s">
        <v>34</v>
      </c>
      <c r="C19" s="22" t="s">
        <v>35</v>
      </c>
      <c r="D19" s="22"/>
      <c r="E19" s="22"/>
      <c r="F19" s="22"/>
      <c r="G19" s="22"/>
      <c r="H19" s="16">
        <v>2.000000</v>
      </c>
      <c r="I19" s="16"/>
      <c r="J19" s="16"/>
      <c r="K19" s="17">
        <f ca="1">ROUND(SUM(INDIRECT(ADDRESS(ROW()+(-2), COLUMN()+(2), 1)),INDIRECT(ADDRESS(ROW()+(-6), COLUMN()+(2), 1))), 2)</f>
        <v>27.640000</v>
      </c>
      <c r="L19" s="17"/>
      <c r="M19" s="17">
        <f ca="1">ROUND(INDIRECT(ADDRESS(ROW()+(0), COLUMN()+(-5), 1))*INDIRECT(ADDRESS(ROW()+(0), COLUMN()+(-2), 1))/100, 2)</f>
        <v>0.550000</v>
      </c>
    </row>
    <row r="20" spans="1:13" ht="12.00" thickBot="1" customHeight="1">
      <c r="A20" s="11"/>
      <c r="B20" s="11"/>
      <c r="C20" s="11"/>
      <c r="D20" s="11"/>
      <c r="E20" s="11"/>
      <c r="F20" s="11"/>
      <c r="G20" s="11"/>
      <c r="H20" s="24" t="s">
        <v>36</v>
      </c>
      <c r="I20" s="24"/>
      <c r="J20" s="24"/>
      <c r="K20" s="24"/>
      <c r="L20" s="24"/>
      <c r="M20" s="25">
        <f ca="1">ROUND(SUM(INDIRECT(ADDRESS(ROW()+(-1), COLUMN()+(0), 1)),INDIRECT(ADDRESS(ROW()+(-3), COLUMN()+(0), 1)),INDIRECT(ADDRESS(ROW()+(-7), COLUMN()+(0), 1))), 2)</f>
        <v>28.190000</v>
      </c>
    </row>
    <row r="23" spans="1:13" ht="21.60" thickBot="1" customHeight="1">
      <c r="A23" s="26" t="s">
        <v>37</v>
      </c>
      <c r="B23" s="26"/>
      <c r="C23" s="26"/>
      <c r="D23" s="26"/>
      <c r="E23" s="26"/>
      <c r="F23" s="26"/>
      <c r="G23" s="26" t="s">
        <v>38</v>
      </c>
      <c r="H23" s="26"/>
      <c r="I23" s="26"/>
      <c r="J23" s="26" t="s">
        <v>39</v>
      </c>
      <c r="K23" s="26"/>
      <c r="L23" s="26"/>
      <c r="M23" s="26" t="s">
        <v>40</v>
      </c>
    </row>
    <row r="24" spans="1:13" ht="12.00" thickBot="1" customHeight="1">
      <c r="A24" s="27" t="s">
        <v>41</v>
      </c>
      <c r="B24" s="27"/>
      <c r="C24" s="27"/>
      <c r="D24" s="27"/>
      <c r="E24" s="27"/>
      <c r="F24" s="27"/>
      <c r="G24" s="28">
        <v>192013.000000</v>
      </c>
      <c r="H24" s="28"/>
      <c r="I24" s="28"/>
      <c r="J24" s="28">
        <v>192013.000000</v>
      </c>
      <c r="K24" s="28"/>
      <c r="L24" s="28"/>
      <c r="M24" s="28" t="s">
        <v>42</v>
      </c>
    </row>
    <row r="25" spans="1:13" ht="21.60" thickBot="1" customHeight="1">
      <c r="A25" s="29" t="s">
        <v>43</v>
      </c>
      <c r="B25" s="29"/>
      <c r="C25" s="29"/>
      <c r="D25" s="29"/>
      <c r="E25" s="29"/>
      <c r="F25" s="29"/>
      <c r="G25" s="30"/>
      <c r="H25" s="30"/>
      <c r="I25" s="30"/>
      <c r="J25" s="30"/>
      <c r="K25" s="30"/>
      <c r="L25" s="30"/>
      <c r="M25" s="30"/>
    </row>
    <row r="28" spans="1:1" ht="11.40" thickBot="1" customHeight="1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53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L13"/>
    <mergeCell ref="C14:J14"/>
    <mergeCell ref="K14:L14"/>
    <mergeCell ref="C15:G15"/>
    <mergeCell ref="H15:J15"/>
    <mergeCell ref="K15:L15"/>
    <mergeCell ref="C16:G16"/>
    <mergeCell ref="H16:J16"/>
    <mergeCell ref="K16:L16"/>
    <mergeCell ref="C17:G17"/>
    <mergeCell ref="H17:L17"/>
    <mergeCell ref="C18:J18"/>
    <mergeCell ref="K18:L18"/>
    <mergeCell ref="C19:G19"/>
    <mergeCell ref="H19:J19"/>
    <mergeCell ref="K19:L19"/>
    <mergeCell ref="C20:G20"/>
    <mergeCell ref="H20:L20"/>
    <mergeCell ref="A23:F23"/>
    <mergeCell ref="G23:I23"/>
    <mergeCell ref="J23:L23"/>
    <mergeCell ref="A24:F24"/>
    <mergeCell ref="G24:I25"/>
    <mergeCell ref="J24:L25"/>
    <mergeCell ref="M24:M25"/>
    <mergeCell ref="A25:F25"/>
    <mergeCell ref="A28:M28"/>
    <mergeCell ref="A29:M29"/>
    <mergeCell ref="A30:M30"/>
  </mergeCells>
  <pageMargins left="0.620079" right="0.472441" top="0.472441" bottom="0.472441" header="0.0" footer="0.0"/>
  <pageSetup paperSize="9" orientation="portrait"/>
  <rowBreaks count="0" manualBreakCount="0">
    </rowBreaks>
</worksheet>
</file>